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5" windowWidth="15690" windowHeight="11820" activeTab="1"/>
  </bookViews>
  <sheets>
    <sheet name="Plan" sheetId="1" r:id="rId1"/>
    <sheet name="withPP3" sheetId="2" r:id="rId2"/>
  </sheets>
  <definedNames/>
  <calcPr fullCalcOnLoad="1"/>
</workbook>
</file>

<file path=xl/sharedStrings.xml><?xml version="1.0" encoding="utf-8"?>
<sst xmlns="http://schemas.openxmlformats.org/spreadsheetml/2006/main" count="210" uniqueCount="59">
  <si>
    <t>Type II/III</t>
  </si>
  <si>
    <t>Type IV</t>
  </si>
  <si>
    <t>March</t>
  </si>
  <si>
    <t>x</t>
  </si>
  <si>
    <t>Delivery</t>
  </si>
  <si>
    <t>Connection to PP3</t>
  </si>
  <si>
    <t>Connection to DPP1</t>
  </si>
  <si>
    <t>After Installation Test</t>
  </si>
  <si>
    <t>Final cable test</t>
  </si>
  <si>
    <t>PP3</t>
  </si>
  <si>
    <t>Test</t>
  </si>
  <si>
    <t>Installation</t>
  </si>
  <si>
    <t>DCS cables</t>
  </si>
  <si>
    <t>Heather cables</t>
  </si>
  <si>
    <t>QA</t>
  </si>
  <si>
    <t>Comments</t>
  </si>
  <si>
    <t>typeII</t>
  </si>
  <si>
    <t>type IV</t>
  </si>
  <si>
    <t>Production of double harness</t>
  </si>
  <si>
    <t>Delivery of Cable with PP3 connector</t>
  </si>
  <si>
    <t>Test with DPP1 dummy load</t>
  </si>
  <si>
    <t>Shifts*</t>
  </si>
  <si>
    <t>Oct</t>
  </si>
  <si>
    <t>Nov</t>
  </si>
  <si>
    <t>Dec</t>
  </si>
  <si>
    <t>Jan</t>
  </si>
  <si>
    <t>Feb</t>
  </si>
  <si>
    <t>Acceptance Test</t>
  </si>
  <si>
    <t>SCT Collaboration</t>
  </si>
  <si>
    <t>company</t>
  </si>
  <si>
    <t>TC team</t>
  </si>
  <si>
    <t>Melbourne</t>
  </si>
  <si>
    <t>Ashley, Scott +</t>
  </si>
  <si>
    <t>Richard B. and team</t>
  </si>
  <si>
    <t>Prague techs</t>
  </si>
  <si>
    <t>installation US/USA</t>
  </si>
  <si>
    <t>Connector Installation in situ</t>
  </si>
  <si>
    <t>Sandra + team</t>
  </si>
  <si>
    <t>remaining shifts</t>
  </si>
  <si>
    <t>shift taken until Dec 1(mainly for type IV)</t>
  </si>
  <si>
    <t>remaining shifts for type IV</t>
  </si>
  <si>
    <t>2 persons/shift required</t>
  </si>
  <si>
    <t>*shifts are 1 person/half day</t>
  </si>
  <si>
    <t>total number of shifts*</t>
  </si>
  <si>
    <t>Pippa, Sandra, Pepe, Maarit &amp; Martin</t>
  </si>
  <si>
    <t>Company (QA:Petr/Sandra)</t>
  </si>
  <si>
    <t>Sandra/Petr + SCT</t>
  </si>
  <si>
    <t>Lars, Neil + experts</t>
  </si>
  <si>
    <t>Shaun + SCT</t>
  </si>
  <si>
    <t>Test**</t>
  </si>
  <si>
    <t>Installation***</t>
  </si>
  <si>
    <t>*** Installation of PP3 = 4200 units / [60 to 90/day] * 2 people * 2 shifts = 186</t>
  </si>
  <si>
    <t>** Test of PP3 in the lab = 4200 units / [60/halfday to 96/halfday] x 1 shift x 2 people = {4000/[(60+96)/2]}*2 = 107</t>
  </si>
  <si>
    <t>*shifts = 1 person/half day</t>
  </si>
  <si>
    <r>
      <t>&amp;</t>
    </r>
    <r>
      <rPr>
        <sz val="10"/>
        <rFont val="Arial"/>
        <family val="0"/>
      </rPr>
      <t xml:space="preserve"> acceptance test = 746 (as Dec 1) / 60/day * 2 shifts * 2 people = 50</t>
    </r>
  </si>
  <si>
    <r>
      <t xml:space="preserve">Acceptance Test </t>
    </r>
    <r>
      <rPr>
        <sz val="8"/>
        <rFont val="Arial"/>
        <family val="2"/>
      </rPr>
      <t>&amp;</t>
    </r>
  </si>
  <si>
    <r>
      <t xml:space="preserve">After Installation Test </t>
    </r>
    <r>
      <rPr>
        <sz val="8"/>
        <rFont val="Arial"/>
        <family val="2"/>
      </rPr>
      <t>&amp;&amp;</t>
    </r>
  </si>
  <si>
    <t xml:space="preserve">&amp;&amp; after installation test = 2000 (USA15) / 60/day * 2 shifts * 2 people = 133 </t>
  </si>
  <si>
    <t>(not counted as shifts)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</si>
</sst>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7">
      <selection activeCell="M37" sqref="M37"/>
    </sheetView>
  </sheetViews>
  <sheetFormatPr defaultColWidth="9.140625" defaultRowHeight="12.75"/>
  <cols>
    <col min="1" max="1" width="31.140625" style="0" customWidth="1"/>
    <col min="2" max="2" width="3.57421875" style="0" customWidth="1"/>
    <col min="3" max="5" width="3.00390625" style="0" customWidth="1"/>
    <col min="6" max="6" width="2.8515625" style="0" customWidth="1"/>
    <col min="7" max="8" width="3.140625" style="0" customWidth="1"/>
    <col min="9" max="9" width="2.8515625" style="0" customWidth="1"/>
    <col min="10" max="11" width="3.28125" style="0" customWidth="1"/>
    <col min="12" max="12" width="6.57421875" style="0" customWidth="1"/>
    <col min="13" max="13" width="31.57421875" style="0" customWidth="1"/>
    <col min="14" max="14" width="13.140625" style="0" customWidth="1"/>
  </cols>
  <sheetData>
    <row r="1" spans="2:14" ht="12.75">
      <c r="B1" s="17"/>
      <c r="C1" s="18">
        <v>2005</v>
      </c>
      <c r="D1" s="18"/>
      <c r="E1" s="14">
        <v>2006</v>
      </c>
      <c r="F1" s="14"/>
      <c r="G1" s="14"/>
      <c r="H1" s="14"/>
      <c r="I1" s="14"/>
      <c r="J1" s="14"/>
      <c r="K1" s="7"/>
      <c r="M1" s="1" t="s">
        <v>15</v>
      </c>
      <c r="N1" s="2"/>
    </row>
    <row r="2" spans="2:11" ht="12.75">
      <c r="B2" s="8"/>
      <c r="C2" s="15" t="s">
        <v>24</v>
      </c>
      <c r="D2" s="15"/>
      <c r="E2" s="13" t="s">
        <v>25</v>
      </c>
      <c r="F2" s="13"/>
      <c r="G2" s="12" t="s">
        <v>26</v>
      </c>
      <c r="H2" s="12"/>
      <c r="I2" s="13" t="s">
        <v>2</v>
      </c>
      <c r="J2" s="13"/>
      <c r="K2" s="1"/>
    </row>
    <row r="3" ht="12.75">
      <c r="L3" t="s">
        <v>21</v>
      </c>
    </row>
    <row r="4" ht="12.75">
      <c r="A4" s="5" t="s">
        <v>0</v>
      </c>
    </row>
    <row r="5" spans="1:13" ht="12.75">
      <c r="A5" t="s">
        <v>14</v>
      </c>
      <c r="C5" s="4" t="s">
        <v>3</v>
      </c>
      <c r="D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M5" t="s">
        <v>44</v>
      </c>
    </row>
    <row r="6" spans="1:13" ht="12.75">
      <c r="A6" t="s">
        <v>18</v>
      </c>
      <c r="C6" s="3" t="s">
        <v>3</v>
      </c>
      <c r="D6" s="3" t="s">
        <v>3</v>
      </c>
      <c r="F6" s="3" t="s">
        <v>3</v>
      </c>
      <c r="G6" s="3" t="s">
        <v>3</v>
      </c>
      <c r="M6" t="s">
        <v>29</v>
      </c>
    </row>
    <row r="7" spans="1:13" ht="12.75">
      <c r="A7" t="s">
        <v>19</v>
      </c>
      <c r="D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M7" t="s">
        <v>29</v>
      </c>
    </row>
    <row r="8" spans="1:13" ht="12.75">
      <c r="A8" t="s">
        <v>11</v>
      </c>
      <c r="D8" s="4"/>
      <c r="F8" s="4"/>
      <c r="G8" s="4"/>
      <c r="H8" s="4"/>
      <c r="I8" s="4"/>
      <c r="J8" s="4"/>
      <c r="K8" s="4"/>
      <c r="M8" t="s">
        <v>30</v>
      </c>
    </row>
    <row r="9" spans="1:13" ht="12.75">
      <c r="A9" t="s">
        <v>5</v>
      </c>
      <c r="D9" s="3" t="s">
        <v>3</v>
      </c>
      <c r="F9" s="3" t="s">
        <v>3</v>
      </c>
      <c r="G9" s="3" t="s">
        <v>3</v>
      </c>
      <c r="H9" s="3" t="s">
        <v>3</v>
      </c>
      <c r="I9" s="3" t="s">
        <v>3</v>
      </c>
      <c r="J9" s="3" t="s">
        <v>3</v>
      </c>
      <c r="K9" s="3"/>
      <c r="M9" t="s">
        <v>37</v>
      </c>
    </row>
    <row r="10" spans="1:13" ht="12.75">
      <c r="A10" t="s">
        <v>6</v>
      </c>
      <c r="D10" s="4" t="s">
        <v>3</v>
      </c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/>
      <c r="M10" t="s">
        <v>47</v>
      </c>
    </row>
    <row r="11" spans="1:13" ht="12.75">
      <c r="A11" t="s">
        <v>20</v>
      </c>
      <c r="D11" s="3">
        <v>0.25</v>
      </c>
      <c r="F11" s="3">
        <v>0.25</v>
      </c>
      <c r="G11" s="3">
        <v>0.25</v>
      </c>
      <c r="H11" s="3">
        <v>0.25</v>
      </c>
      <c r="I11" s="3">
        <v>0.25</v>
      </c>
      <c r="J11" s="3">
        <v>0.25</v>
      </c>
      <c r="K11" s="3">
        <v>0.25</v>
      </c>
      <c r="L11">
        <f>SUM(C11:K11)*40</f>
        <v>70</v>
      </c>
      <c r="M11" t="s">
        <v>46</v>
      </c>
    </row>
    <row r="13" ht="12.75">
      <c r="A13" s="5" t="s">
        <v>1</v>
      </c>
    </row>
    <row r="14" spans="1:4" ht="12.75">
      <c r="A14" t="s">
        <v>4</v>
      </c>
      <c r="C14" s="4" t="s">
        <v>3</v>
      </c>
      <c r="D14" s="4" t="s">
        <v>3</v>
      </c>
    </row>
    <row r="15" spans="1:13" ht="12.75">
      <c r="A15" t="s">
        <v>35</v>
      </c>
      <c r="C15" s="3" t="s">
        <v>3</v>
      </c>
      <c r="D15" s="3" t="s">
        <v>3</v>
      </c>
      <c r="F15" s="3" t="s">
        <v>3</v>
      </c>
      <c r="G15" s="3" t="s">
        <v>3</v>
      </c>
      <c r="M15" t="s">
        <v>30</v>
      </c>
    </row>
    <row r="16" spans="1:13" ht="12.75">
      <c r="A16" t="s">
        <v>27</v>
      </c>
      <c r="C16" s="4">
        <v>0.5</v>
      </c>
      <c r="D16" s="4">
        <v>0.5</v>
      </c>
      <c r="F16" s="4">
        <v>0.5</v>
      </c>
      <c r="L16">
        <f>SUM(C16:K16)*40</f>
        <v>60</v>
      </c>
      <c r="M16" t="s">
        <v>28</v>
      </c>
    </row>
    <row r="17" spans="1:13" ht="12.75">
      <c r="A17" t="s">
        <v>7</v>
      </c>
      <c r="C17" s="3">
        <v>0.5</v>
      </c>
      <c r="D17" s="3">
        <v>0.5</v>
      </c>
      <c r="F17" s="3">
        <v>0.5</v>
      </c>
      <c r="G17" s="3">
        <v>0.5</v>
      </c>
      <c r="H17" s="3">
        <v>0.5</v>
      </c>
      <c r="L17">
        <f>SUM(C17:K17)*40</f>
        <v>100</v>
      </c>
      <c r="M17" t="s">
        <v>28</v>
      </c>
    </row>
    <row r="18" spans="1:13" ht="12.75">
      <c r="A18" t="s">
        <v>36</v>
      </c>
      <c r="C18" s="4" t="s">
        <v>3</v>
      </c>
      <c r="D18" s="4" t="s">
        <v>3</v>
      </c>
      <c r="F18" s="4" t="s">
        <v>3</v>
      </c>
      <c r="G18" s="4" t="s">
        <v>3</v>
      </c>
      <c r="H18" s="4" t="s">
        <v>3</v>
      </c>
      <c r="M18" t="s">
        <v>45</v>
      </c>
    </row>
    <row r="19" spans="1:13" ht="12.75">
      <c r="A19" t="s">
        <v>8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>
        <f>SUM(C19:K19)*40</f>
        <v>240</v>
      </c>
      <c r="M19" t="s">
        <v>28</v>
      </c>
    </row>
    <row r="20" spans="1:12" ht="12.75">
      <c r="A20" s="6" t="s">
        <v>40</v>
      </c>
      <c r="L20" s="9">
        <f>SUM(L16:L19)</f>
        <v>400</v>
      </c>
    </row>
    <row r="21" ht="12.75">
      <c r="A21" s="6"/>
    </row>
    <row r="22" ht="12.75">
      <c r="A22" s="5" t="s">
        <v>9</v>
      </c>
    </row>
    <row r="23" spans="1:13" ht="12.75">
      <c r="A23" t="s">
        <v>4</v>
      </c>
      <c r="C23" s="4" t="s">
        <v>3</v>
      </c>
      <c r="D23" s="4" t="s">
        <v>3</v>
      </c>
      <c r="F23" s="4" t="s">
        <v>3</v>
      </c>
      <c r="M23" t="s">
        <v>31</v>
      </c>
    </row>
    <row r="24" spans="1:13" ht="12.75">
      <c r="A24" t="s">
        <v>10</v>
      </c>
      <c r="C24" s="3">
        <v>0.25</v>
      </c>
      <c r="D24" s="3">
        <v>0.25</v>
      </c>
      <c r="F24" s="3">
        <v>0.25</v>
      </c>
      <c r="G24" s="3">
        <v>0.25</v>
      </c>
      <c r="L24">
        <f>SUM(C24:K24)*40</f>
        <v>40</v>
      </c>
      <c r="M24" t="s">
        <v>48</v>
      </c>
    </row>
    <row r="25" spans="1:13" ht="12.75">
      <c r="A25" t="s">
        <v>11</v>
      </c>
      <c r="C25" s="4" t="s">
        <v>3</v>
      </c>
      <c r="D25" s="4" t="s">
        <v>3</v>
      </c>
      <c r="F25" s="4" t="s">
        <v>3</v>
      </c>
      <c r="G25" s="4" t="s">
        <v>3</v>
      </c>
      <c r="M25" t="s">
        <v>32</v>
      </c>
    </row>
    <row r="27" ht="12.75">
      <c r="A27" s="5" t="s">
        <v>12</v>
      </c>
    </row>
    <row r="28" spans="1:13" ht="12.75">
      <c r="A28" t="s">
        <v>16</v>
      </c>
      <c r="C28" s="4">
        <v>0.5</v>
      </c>
      <c r="L28">
        <v>10</v>
      </c>
      <c r="M28" t="s">
        <v>33</v>
      </c>
    </row>
    <row r="29" spans="1:13" ht="12.75">
      <c r="A29" t="s">
        <v>17</v>
      </c>
      <c r="F29" s="4">
        <v>0.5</v>
      </c>
      <c r="L29">
        <v>10</v>
      </c>
      <c r="M29" t="s">
        <v>33</v>
      </c>
    </row>
    <row r="31" spans="1:13" ht="12.75">
      <c r="A31" s="5" t="s">
        <v>13</v>
      </c>
      <c r="C31" s="4" t="s">
        <v>3</v>
      </c>
      <c r="D31" s="4" t="s">
        <v>3</v>
      </c>
      <c r="F31" s="4" t="s">
        <v>3</v>
      </c>
      <c r="M31" t="s">
        <v>34</v>
      </c>
    </row>
    <row r="33" spans="1:12" ht="12.75">
      <c r="A33" s="6" t="s">
        <v>38</v>
      </c>
      <c r="L33" s="11">
        <f>SUM(L4:L31)-L20</f>
        <v>530</v>
      </c>
    </row>
    <row r="34" spans="1:12" ht="12.75">
      <c r="A34" s="6" t="s">
        <v>39</v>
      </c>
      <c r="L34">
        <v>212</v>
      </c>
    </row>
    <row r="35" ht="12.75">
      <c r="A35" s="6"/>
    </row>
    <row r="36" spans="1:12" ht="12.75">
      <c r="A36" s="6" t="s">
        <v>43</v>
      </c>
      <c r="L36" s="10">
        <f>SUM(L33:L35)</f>
        <v>742</v>
      </c>
    </row>
    <row r="40" ht="12.75">
      <c r="A40" s="6" t="s">
        <v>42</v>
      </c>
    </row>
    <row r="41" ht="12.75">
      <c r="A41" s="6" t="s">
        <v>41</v>
      </c>
    </row>
  </sheetData>
  <mergeCells count="6">
    <mergeCell ref="G2:H2"/>
    <mergeCell ref="I2:J2"/>
    <mergeCell ref="E1:J1"/>
    <mergeCell ref="C2:D2"/>
    <mergeCell ref="E2:F2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34">
      <selection activeCell="M46" sqref="M46"/>
    </sheetView>
  </sheetViews>
  <sheetFormatPr defaultColWidth="9.140625" defaultRowHeight="12.75"/>
  <cols>
    <col min="1" max="1" width="31.140625" style="0" customWidth="1"/>
    <col min="2" max="2" width="3.57421875" style="0" customWidth="1"/>
    <col min="3" max="3" width="3.00390625" style="0" customWidth="1"/>
    <col min="4" max="4" width="2.8515625" style="0" customWidth="1"/>
    <col min="5" max="5" width="3.57421875" style="0" customWidth="1"/>
    <col min="6" max="8" width="3.00390625" style="0" customWidth="1"/>
    <col min="9" max="9" width="2.8515625" style="0" customWidth="1"/>
    <col min="10" max="11" width="3.140625" style="0" customWidth="1"/>
    <col min="12" max="12" width="2.8515625" style="0" customWidth="1"/>
    <col min="13" max="14" width="3.28125" style="0" customWidth="1"/>
    <col min="15" max="15" width="6.57421875" style="0" customWidth="1"/>
    <col min="16" max="16" width="31.57421875" style="0" customWidth="1"/>
  </cols>
  <sheetData>
    <row r="1" spans="2:16" ht="12.75">
      <c r="B1" s="14">
        <v>2005</v>
      </c>
      <c r="C1" s="14"/>
      <c r="D1" s="14"/>
      <c r="E1" s="14"/>
      <c r="F1" s="14"/>
      <c r="G1" s="14"/>
      <c r="H1" s="14">
        <v>2006</v>
      </c>
      <c r="I1" s="14"/>
      <c r="J1" s="14"/>
      <c r="K1" s="14"/>
      <c r="L1" s="14"/>
      <c r="M1" s="14"/>
      <c r="N1" s="7"/>
      <c r="P1" s="1" t="s">
        <v>15</v>
      </c>
    </row>
    <row r="2" spans="2:14" ht="12.75">
      <c r="B2" s="15" t="s">
        <v>22</v>
      </c>
      <c r="C2" s="15"/>
      <c r="D2" s="16" t="s">
        <v>23</v>
      </c>
      <c r="E2" s="16"/>
      <c r="F2" s="15" t="s">
        <v>24</v>
      </c>
      <c r="G2" s="15"/>
      <c r="H2" s="13" t="s">
        <v>25</v>
      </c>
      <c r="I2" s="13"/>
      <c r="J2" s="12" t="s">
        <v>26</v>
      </c>
      <c r="K2" s="12"/>
      <c r="L2" s="13" t="s">
        <v>2</v>
      </c>
      <c r="M2" s="13"/>
      <c r="N2" s="1"/>
    </row>
    <row r="3" ht="12.75">
      <c r="O3" t="s">
        <v>21</v>
      </c>
    </row>
    <row r="4" ht="12.75">
      <c r="A4" s="5" t="s">
        <v>0</v>
      </c>
    </row>
    <row r="5" spans="1:16" ht="12.75">
      <c r="A5" t="s">
        <v>14</v>
      </c>
      <c r="F5" s="4" t="s">
        <v>3</v>
      </c>
      <c r="G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P5" t="s">
        <v>44</v>
      </c>
    </row>
    <row r="6" spans="1:16" ht="12.75">
      <c r="A6" t="s">
        <v>18</v>
      </c>
      <c r="F6" s="3" t="s">
        <v>3</v>
      </c>
      <c r="G6" s="3" t="s">
        <v>3</v>
      </c>
      <c r="I6" s="3" t="s">
        <v>3</v>
      </c>
      <c r="J6" s="3" t="s">
        <v>3</v>
      </c>
      <c r="P6" t="s">
        <v>29</v>
      </c>
    </row>
    <row r="7" spans="1:16" ht="12.75">
      <c r="A7" t="s">
        <v>19</v>
      </c>
      <c r="G7" s="4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4" t="s">
        <v>3</v>
      </c>
      <c r="P7" t="s">
        <v>29</v>
      </c>
    </row>
    <row r="8" spans="1:16" ht="12.75">
      <c r="A8" t="s">
        <v>11</v>
      </c>
      <c r="G8" s="4"/>
      <c r="I8" s="4"/>
      <c r="J8" s="4"/>
      <c r="K8" s="4"/>
      <c r="L8" s="4"/>
      <c r="M8" s="4"/>
      <c r="N8" s="4"/>
      <c r="P8" t="s">
        <v>30</v>
      </c>
    </row>
    <row r="9" spans="1:16" ht="12.75">
      <c r="A9" t="s">
        <v>5</v>
      </c>
      <c r="G9" s="3" t="s">
        <v>3</v>
      </c>
      <c r="I9" s="3" t="s">
        <v>3</v>
      </c>
      <c r="J9" s="3" t="s">
        <v>3</v>
      </c>
      <c r="K9" s="3" t="s">
        <v>3</v>
      </c>
      <c r="L9" s="3" t="s">
        <v>3</v>
      </c>
      <c r="M9" s="3" t="s">
        <v>3</v>
      </c>
      <c r="N9" s="3"/>
      <c r="P9" t="s">
        <v>37</v>
      </c>
    </row>
    <row r="10" spans="1:16" ht="12.75">
      <c r="A10" t="s">
        <v>6</v>
      </c>
      <c r="G10" s="4" t="s">
        <v>3</v>
      </c>
      <c r="I10" s="4" t="s">
        <v>3</v>
      </c>
      <c r="J10" s="4" t="s">
        <v>3</v>
      </c>
      <c r="K10" s="4" t="s">
        <v>3</v>
      </c>
      <c r="L10" s="4" t="s">
        <v>3</v>
      </c>
      <c r="M10" s="4" t="s">
        <v>3</v>
      </c>
      <c r="N10" s="4"/>
      <c r="P10" t="s">
        <v>47</v>
      </c>
    </row>
    <row r="11" spans="1:16" ht="12.75">
      <c r="A11" t="s">
        <v>20</v>
      </c>
      <c r="G11" s="3">
        <v>0.25</v>
      </c>
      <c r="I11" s="3">
        <v>0.25</v>
      </c>
      <c r="J11" s="3">
        <v>0.25</v>
      </c>
      <c r="K11" s="3">
        <v>0.25</v>
      </c>
      <c r="L11" s="3">
        <v>0.25</v>
      </c>
      <c r="M11" s="3">
        <v>0.25</v>
      </c>
      <c r="N11" s="3">
        <v>0.25</v>
      </c>
      <c r="O11">
        <f>SUM(F11:N11)*40</f>
        <v>70</v>
      </c>
      <c r="P11" t="s">
        <v>46</v>
      </c>
    </row>
    <row r="13" ht="12.75">
      <c r="A13" s="5" t="s">
        <v>1</v>
      </c>
    </row>
    <row r="14" spans="1:7" ht="12.75">
      <c r="A14" t="s">
        <v>4</v>
      </c>
      <c r="F14" s="4" t="s">
        <v>3</v>
      </c>
      <c r="G14" s="4" t="s">
        <v>3</v>
      </c>
    </row>
    <row r="15" spans="1:16" ht="12.75">
      <c r="A15" t="s">
        <v>35</v>
      </c>
      <c r="F15" s="3" t="s">
        <v>3</v>
      </c>
      <c r="G15" s="3" t="s">
        <v>3</v>
      </c>
      <c r="I15" s="3" t="s">
        <v>3</v>
      </c>
      <c r="J15" s="3" t="s">
        <v>3</v>
      </c>
      <c r="P15" t="s">
        <v>30</v>
      </c>
    </row>
    <row r="16" spans="1:16" ht="12.75">
      <c r="A16" t="s">
        <v>55</v>
      </c>
      <c r="F16" s="4">
        <v>0.5</v>
      </c>
      <c r="G16" s="4">
        <v>0.5</v>
      </c>
      <c r="I16" s="4">
        <v>0.5</v>
      </c>
      <c r="O16">
        <f>SUM(F16:N16)*40</f>
        <v>60</v>
      </c>
      <c r="P16" t="s">
        <v>28</v>
      </c>
    </row>
    <row r="17" spans="1:16" ht="12.75">
      <c r="A17" t="s">
        <v>56</v>
      </c>
      <c r="F17" s="3">
        <v>0.5</v>
      </c>
      <c r="G17" s="3">
        <v>0.5</v>
      </c>
      <c r="I17" s="3">
        <v>0.75</v>
      </c>
      <c r="J17" s="3">
        <v>0.75</v>
      </c>
      <c r="K17" s="3">
        <v>0.75</v>
      </c>
      <c r="O17">
        <f>SUM(F17:N17)*40</f>
        <v>130</v>
      </c>
      <c r="P17" t="s">
        <v>28</v>
      </c>
    </row>
    <row r="18" spans="1:16" ht="12.75">
      <c r="A18" t="s">
        <v>36</v>
      </c>
      <c r="F18" s="4" t="s">
        <v>3</v>
      </c>
      <c r="G18" s="4" t="s">
        <v>3</v>
      </c>
      <c r="I18" s="4" t="s">
        <v>3</v>
      </c>
      <c r="J18" s="4" t="s">
        <v>3</v>
      </c>
      <c r="K18" s="4" t="s">
        <v>3</v>
      </c>
      <c r="L18" s="4" t="s">
        <v>3</v>
      </c>
      <c r="P18" t="s">
        <v>45</v>
      </c>
    </row>
    <row r="19" spans="1:16" ht="12.75">
      <c r="A19" t="s">
        <v>8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>
        <f>SUM(F19:N19)*40</f>
        <v>240</v>
      </c>
      <c r="P19" t="s">
        <v>28</v>
      </c>
    </row>
    <row r="20" spans="1:15" ht="12.75">
      <c r="A20" s="6" t="s">
        <v>40</v>
      </c>
      <c r="O20" s="9">
        <f>SUM(O16:O19)</f>
        <v>430</v>
      </c>
    </row>
    <row r="21" ht="12.75">
      <c r="A21" s="6"/>
    </row>
    <row r="22" ht="12.75">
      <c r="A22" s="5" t="s">
        <v>9</v>
      </c>
    </row>
    <row r="23" spans="1:16" ht="12.75">
      <c r="A23" t="s">
        <v>4</v>
      </c>
      <c r="F23" s="4" t="s">
        <v>3</v>
      </c>
      <c r="G23" s="4" t="s">
        <v>3</v>
      </c>
      <c r="I23" s="4" t="s">
        <v>3</v>
      </c>
      <c r="P23" t="s">
        <v>31</v>
      </c>
    </row>
    <row r="24" spans="1:16" ht="12.75">
      <c r="A24" t="s">
        <v>49</v>
      </c>
      <c r="F24" s="3">
        <v>0.5</v>
      </c>
      <c r="G24" s="3">
        <v>0.5</v>
      </c>
      <c r="I24" s="3">
        <v>0.5</v>
      </c>
      <c r="J24" s="3">
        <v>0.5</v>
      </c>
      <c r="O24">
        <f>SUM(F24:N24)*40</f>
        <v>80</v>
      </c>
      <c r="P24" t="s">
        <v>48</v>
      </c>
    </row>
    <row r="25" spans="1:16" ht="12.75">
      <c r="A25" t="s">
        <v>50</v>
      </c>
      <c r="F25" s="4">
        <v>0.5</v>
      </c>
      <c r="G25" s="4">
        <v>0.5</v>
      </c>
      <c r="I25" s="4">
        <v>0.5</v>
      </c>
      <c r="J25" s="4">
        <v>1</v>
      </c>
      <c r="K25" s="4">
        <v>1</v>
      </c>
      <c r="L25" s="4">
        <v>1</v>
      </c>
      <c r="P25" t="s">
        <v>32</v>
      </c>
    </row>
    <row r="27" ht="12.75">
      <c r="A27" s="5" t="s">
        <v>12</v>
      </c>
    </row>
    <row r="28" spans="1:16" ht="12.75">
      <c r="A28" t="s">
        <v>16</v>
      </c>
      <c r="F28" s="4">
        <v>0.5</v>
      </c>
      <c r="O28">
        <v>10</v>
      </c>
      <c r="P28" t="s">
        <v>33</v>
      </c>
    </row>
    <row r="29" spans="1:16" ht="12.75">
      <c r="A29" t="s">
        <v>17</v>
      </c>
      <c r="I29" s="4">
        <v>0.5</v>
      </c>
      <c r="O29">
        <v>10</v>
      </c>
      <c r="P29" t="s">
        <v>33</v>
      </c>
    </row>
    <row r="31" spans="1:16" ht="12.75">
      <c r="A31" s="5" t="s">
        <v>13</v>
      </c>
      <c r="F31" s="4" t="s">
        <v>3</v>
      </c>
      <c r="G31" s="4" t="s">
        <v>3</v>
      </c>
      <c r="I31" s="4" t="s">
        <v>3</v>
      </c>
      <c r="P31" t="s">
        <v>34</v>
      </c>
    </row>
    <row r="33" spans="1:15" ht="12.75">
      <c r="A33" s="6" t="s">
        <v>38</v>
      </c>
      <c r="O33" s="11">
        <f>SUM(O4:O31)-O20</f>
        <v>600</v>
      </c>
    </row>
    <row r="34" spans="1:15" ht="12.75">
      <c r="A34" s="6" t="s">
        <v>39</v>
      </c>
      <c r="O34">
        <v>212</v>
      </c>
    </row>
    <row r="35" ht="12.75">
      <c r="A35" s="6"/>
    </row>
    <row r="36" spans="1:15" ht="12.75">
      <c r="A36" s="6" t="s">
        <v>43</v>
      </c>
      <c r="O36" s="10">
        <f>SUM(O33:O35)</f>
        <v>812</v>
      </c>
    </row>
    <row r="40" ht="12.75">
      <c r="A40" s="6" t="s">
        <v>53</v>
      </c>
    </row>
    <row r="41" ht="12.75">
      <c r="A41" s="6" t="s">
        <v>41</v>
      </c>
    </row>
    <row r="43" ht="12.75">
      <c r="A43" s="6" t="s">
        <v>52</v>
      </c>
    </row>
    <row r="45" spans="1:13" ht="12.75">
      <c r="A45" s="6" t="s">
        <v>51</v>
      </c>
      <c r="M45" t="s">
        <v>58</v>
      </c>
    </row>
    <row r="47" ht="12.75">
      <c r="A47" s="19" t="s">
        <v>54</v>
      </c>
    </row>
    <row r="48" ht="12.75">
      <c r="A48" t="s">
        <v>57</v>
      </c>
    </row>
  </sheetData>
  <mergeCells count="8">
    <mergeCell ref="B1:G1"/>
    <mergeCell ref="H1:M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Ciocio</dc:creator>
  <cp:keywords/>
  <dc:description/>
  <cp:lastModifiedBy>A. Ciocio</cp:lastModifiedBy>
  <dcterms:created xsi:type="dcterms:W3CDTF">2005-09-26T01:11:59Z</dcterms:created>
  <dcterms:modified xsi:type="dcterms:W3CDTF">2005-12-01T09:50:49Z</dcterms:modified>
  <cp:category/>
  <cp:version/>
  <cp:contentType/>
  <cp:contentStatus/>
</cp:coreProperties>
</file>